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DC conductivity\BSCFW-0.05M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E18" i="1"/>
  <c r="E17" i="1"/>
  <c r="B18" i="1"/>
  <c r="C18" i="1" s="1"/>
  <c r="B17" i="1"/>
  <c r="C17" i="1" s="1"/>
  <c r="F16" i="1"/>
  <c r="F15" i="1"/>
  <c r="F14" i="1"/>
  <c r="F13" i="1"/>
  <c r="F12" i="1"/>
  <c r="F11" i="1"/>
  <c r="E16" i="1"/>
  <c r="E15" i="1"/>
  <c r="E14" i="1"/>
  <c r="E13" i="1"/>
  <c r="E12" i="1"/>
  <c r="E11" i="1"/>
  <c r="B16" i="1"/>
  <c r="C16" i="1" s="1"/>
  <c r="B15" i="1"/>
  <c r="C15" i="1" s="1"/>
  <c r="B14" i="1"/>
  <c r="C14" i="1"/>
  <c r="B13" i="1"/>
  <c r="C13" i="1"/>
  <c r="F10" i="1"/>
  <c r="F9" i="1"/>
  <c r="F8" i="1"/>
  <c r="F7" i="1"/>
  <c r="F6" i="1"/>
  <c r="F5" i="1"/>
  <c r="F4" i="1"/>
  <c r="F3" i="1"/>
  <c r="F2" i="1"/>
  <c r="N2" i="1"/>
  <c r="B12" i="1"/>
  <c r="C12" i="1" s="1"/>
  <c r="B11" i="1"/>
  <c r="C11" i="1" s="1"/>
  <c r="E3" i="1"/>
  <c r="E4" i="1"/>
  <c r="E5" i="1"/>
  <c r="E6" i="1"/>
  <c r="E7" i="1"/>
  <c r="E8" i="1"/>
  <c r="E9" i="1"/>
  <c r="E10" i="1"/>
  <c r="E2" i="1"/>
  <c r="B10" i="1"/>
  <c r="C10" i="1" s="1"/>
  <c r="C3" i="1"/>
  <c r="C4" i="1"/>
  <c r="C5" i="1"/>
  <c r="C6" i="1"/>
  <c r="C7" i="1"/>
  <c r="C8" i="1"/>
  <c r="C9" i="1"/>
  <c r="C2" i="1"/>
  <c r="B3" i="1"/>
  <c r="B4" i="1"/>
  <c r="B5" i="1"/>
  <c r="B6" i="1"/>
  <c r="B7" i="1"/>
  <c r="B8" i="1"/>
  <c r="B9" i="1"/>
  <c r="B2" i="1"/>
</calcChain>
</file>

<file path=xl/sharedStrings.xml><?xml version="1.0" encoding="utf-8"?>
<sst xmlns="http://schemas.openxmlformats.org/spreadsheetml/2006/main" count="9" uniqueCount="9">
  <si>
    <t>Po2 mbar</t>
  </si>
  <si>
    <t>atm</t>
  </si>
  <si>
    <t>log (B)</t>
  </si>
  <si>
    <t>R</t>
  </si>
  <si>
    <t>S</t>
  </si>
  <si>
    <t>S*cm-1</t>
  </si>
  <si>
    <t>L</t>
  </si>
  <si>
    <t>W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</si>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</sst>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K21" sqref="K20:K21"/>
    </sheetView>
  </sheetViews>
  <sheetFormatPr defaultRowHeight="15" x14ac:dyDescent="0.25"/>
  <cols>
    <col min="1" max="1" width="11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K1" t="s">
        <v>6</v>
      </c>
      <c r="L1" t="s">
        <v>7</v>
      </c>
      <c r="M1" t="s">
        <v>8</v>
      </c>
    </row>
    <row r="2" spans="1:14" x14ac:dyDescent="0.25">
      <c r="A2">
        <v>1123</v>
      </c>
      <c r="B2">
        <f>A2/1013.25</f>
        <v>1.1083148285220825</v>
      </c>
      <c r="C2">
        <f>LOG(B2)</f>
        <v>4.4663143847727189E-2</v>
      </c>
      <c r="D2">
        <v>5.1459999999999999</v>
      </c>
      <c r="E2">
        <f>1/D2</f>
        <v>0.194325689856199</v>
      </c>
      <c r="F2">
        <f>E2*10*N2</f>
        <v>1.7932739835723062</v>
      </c>
      <c r="K2">
        <v>9.24</v>
      </c>
      <c r="L2">
        <v>4.47</v>
      </c>
      <c r="M2">
        <v>2.2400000000000002</v>
      </c>
      <c r="N2">
        <f>K2/(L2*M2)</f>
        <v>0.92281879194630867</v>
      </c>
    </row>
    <row r="3" spans="1:14" x14ac:dyDescent="0.25">
      <c r="A3">
        <v>214.9</v>
      </c>
      <c r="B3">
        <f t="shared" ref="B3:B18" si="0">A3/1013.25</f>
        <v>0.21208981001727117</v>
      </c>
      <c r="C3">
        <f t="shared" ref="C3:C18" si="1">LOG(B3)</f>
        <v>-0.67348019692228733</v>
      </c>
      <c r="D3">
        <v>5.8070000000000004</v>
      </c>
      <c r="E3">
        <f t="shared" ref="E3:E18" si="2">1/D3</f>
        <v>0.17220595832615807</v>
      </c>
      <c r="F3">
        <f>E3*10*N2</f>
        <v>1.5891489442850155</v>
      </c>
    </row>
    <row r="4" spans="1:14" x14ac:dyDescent="0.25">
      <c r="A4">
        <v>139.93</v>
      </c>
      <c r="B4">
        <f t="shared" si="0"/>
        <v>0.13810017271157168</v>
      </c>
      <c r="C4">
        <f t="shared" si="1"/>
        <v>-0.85980577828135685</v>
      </c>
      <c r="D4">
        <v>6.1079999999999997</v>
      </c>
      <c r="E4">
        <f t="shared" si="2"/>
        <v>0.16371971185330714</v>
      </c>
      <c r="F4">
        <f>E4*10*N2</f>
        <v>1.5108362671026665</v>
      </c>
    </row>
    <row r="5" spans="1:14" x14ac:dyDescent="0.25">
      <c r="A5">
        <v>102.2</v>
      </c>
      <c r="B5">
        <f t="shared" si="0"/>
        <v>0.10086355785837652</v>
      </c>
      <c r="C5">
        <f t="shared" si="1"/>
        <v>-0.99626571661503671</v>
      </c>
      <c r="D5">
        <v>6.32</v>
      </c>
      <c r="E5">
        <f t="shared" si="2"/>
        <v>0.15822784810126581</v>
      </c>
      <c r="F5">
        <f>E5*10*N2</f>
        <v>1.4601563163707414</v>
      </c>
    </row>
    <row r="6" spans="1:14" x14ac:dyDescent="0.25">
      <c r="A6">
        <v>81.3</v>
      </c>
      <c r="B6">
        <f t="shared" si="0"/>
        <v>8.0236861584011845E-2</v>
      </c>
      <c r="C6">
        <f t="shared" si="1"/>
        <v>-1.0956260668196625</v>
      </c>
      <c r="D6">
        <v>6.5449999999999999</v>
      </c>
      <c r="E6">
        <f t="shared" si="2"/>
        <v>0.15278838808250572</v>
      </c>
      <c r="F6">
        <f>E6*10*N2</f>
        <v>1.4099599571372172</v>
      </c>
    </row>
    <row r="7" spans="1:14" x14ac:dyDescent="0.25">
      <c r="A7">
        <v>9.9949999999999992</v>
      </c>
      <c r="B7">
        <f t="shared" si="0"/>
        <v>9.8642980508265466E-3</v>
      </c>
      <c r="C7">
        <f t="shared" si="1"/>
        <v>-2.005933813959595</v>
      </c>
      <c r="D7">
        <v>9.44</v>
      </c>
      <c r="E7">
        <f t="shared" si="2"/>
        <v>0.10593220338983052</v>
      </c>
      <c r="F7">
        <f>E7*10*N2</f>
        <v>0.97756227960414055</v>
      </c>
    </row>
    <row r="8" spans="1:14" x14ac:dyDescent="0.25">
      <c r="A8">
        <v>1.748</v>
      </c>
      <c r="B8">
        <f t="shared" si="0"/>
        <v>1.7251418702195905E-3</v>
      </c>
      <c r="C8">
        <f t="shared" si="1"/>
        <v>-2.7631751841153465</v>
      </c>
      <c r="D8">
        <v>10.768000000000001</v>
      </c>
      <c r="E8">
        <f t="shared" si="2"/>
        <v>9.2867756315007419E-2</v>
      </c>
      <c r="F8">
        <f>E8*10*N2</f>
        <v>0.85700110693379328</v>
      </c>
    </row>
    <row r="9" spans="1:14" x14ac:dyDescent="0.25">
      <c r="A9">
        <v>1.0409999999999999</v>
      </c>
      <c r="B9">
        <f t="shared" si="0"/>
        <v>1.0273871206513694E-3</v>
      </c>
      <c r="C9">
        <f t="shared" si="1"/>
        <v>-2.9882658829031943</v>
      </c>
      <c r="D9">
        <v>11.483000000000001</v>
      </c>
      <c r="E9">
        <f t="shared" si="2"/>
        <v>8.7085256466080285E-2</v>
      </c>
      <c r="F9">
        <f>E9*10*N2</f>
        <v>0.80363911168362678</v>
      </c>
    </row>
    <row r="10" spans="1:14" x14ac:dyDescent="0.25">
      <c r="A10">
        <v>0.20030000000000001</v>
      </c>
      <c r="B10">
        <f t="shared" si="0"/>
        <v>1.9768073032321737E-4</v>
      </c>
      <c r="C10">
        <f t="shared" si="1"/>
        <v>-3.7040356631201545</v>
      </c>
      <c r="D10">
        <v>11.6</v>
      </c>
      <c r="E10">
        <f t="shared" si="2"/>
        <v>8.6206896551724144E-2</v>
      </c>
      <c r="F10">
        <f>E10*10*N2</f>
        <v>0.79553344133302473</v>
      </c>
    </row>
    <row r="11" spans="1:14" x14ac:dyDescent="0.25">
      <c r="A11">
        <v>0.03</v>
      </c>
      <c r="B11">
        <f t="shared" si="0"/>
        <v>2.9607698001480382E-5</v>
      </c>
      <c r="C11">
        <f t="shared" si="1"/>
        <v>-4.5285953576940683</v>
      </c>
      <c r="D11">
        <v>11.8</v>
      </c>
      <c r="E11">
        <f t="shared" si="2"/>
        <v>8.4745762711864403E-2</v>
      </c>
      <c r="F11">
        <f>E11*10*N2</f>
        <v>0.78204982368331244</v>
      </c>
    </row>
    <row r="12" spans="1:14" x14ac:dyDescent="0.25">
      <c r="A12">
        <v>1.0349999999999999E-3</v>
      </c>
      <c r="B12">
        <f t="shared" si="0"/>
        <v>1.0214655810510732E-6</v>
      </c>
      <c r="C12">
        <f t="shared" si="1"/>
        <v>-5.9907762626207939</v>
      </c>
      <c r="D12">
        <v>11.798999999999999</v>
      </c>
      <c r="E12">
        <f t="shared" si="2"/>
        <v>8.4752945164844481E-2</v>
      </c>
      <c r="F12">
        <f>E12*10*N2</f>
        <v>0.78211610470913528</v>
      </c>
    </row>
    <row r="13" spans="1:14" x14ac:dyDescent="0.25">
      <c r="A13">
        <v>2.5680000000000001E-4</v>
      </c>
      <c r="B13">
        <f t="shared" si="0"/>
        <v>2.534418948926721E-7</v>
      </c>
      <c r="C13">
        <f t="shared" si="1"/>
        <v>-6.5961215930169148</v>
      </c>
      <c r="D13">
        <v>11.8</v>
      </c>
      <c r="E13">
        <f t="shared" si="2"/>
        <v>8.4745762711864403E-2</v>
      </c>
      <c r="F13">
        <f>E13*10*N2</f>
        <v>0.78204982368331244</v>
      </c>
    </row>
    <row r="14" spans="1:14" x14ac:dyDescent="0.25">
      <c r="A14">
        <v>5.4230000000000001E-4</v>
      </c>
      <c r="B14">
        <f t="shared" si="0"/>
        <v>5.3520848754009378E-7</v>
      </c>
      <c r="C14">
        <f t="shared" si="1"/>
        <v>-6.2714770079782758</v>
      </c>
      <c r="D14">
        <v>11.8</v>
      </c>
      <c r="E14">
        <f t="shared" si="2"/>
        <v>8.4745762711864403E-2</v>
      </c>
      <c r="F14">
        <f>E14*10*N2</f>
        <v>0.78204982368331244</v>
      </c>
    </row>
    <row r="15" spans="1:14" x14ac:dyDescent="0.25">
      <c r="A15">
        <v>7.5900000000000002E-4</v>
      </c>
      <c r="B15">
        <f t="shared" si="0"/>
        <v>7.4907475943745374E-7</v>
      </c>
      <c r="C15">
        <f t="shared" si="1"/>
        <v>-6.1254748365182499</v>
      </c>
      <c r="D15">
        <v>11.79</v>
      </c>
      <c r="E15">
        <f t="shared" si="2"/>
        <v>8.4817642069550475E-2</v>
      </c>
      <c r="F15">
        <f>E15*10*N2</f>
        <v>0.78271313990356972</v>
      </c>
    </row>
    <row r="16" spans="1:14" x14ac:dyDescent="0.25">
      <c r="A16">
        <v>1.03E-5</v>
      </c>
      <c r="B16">
        <f t="shared" si="0"/>
        <v>1.0165309647174932E-8</v>
      </c>
      <c r="C16">
        <f t="shared" si="1"/>
        <v>-7.992879387708558</v>
      </c>
      <c r="D16">
        <v>11.77</v>
      </c>
      <c r="E16">
        <f t="shared" si="2"/>
        <v>8.4961767204757857E-2</v>
      </c>
      <c r="F16">
        <f>E16*10*N2</f>
        <v>0.78404315373518152</v>
      </c>
    </row>
    <row r="17" spans="1:6" x14ac:dyDescent="0.25">
      <c r="A17">
        <v>7.8299999999999996E-6</v>
      </c>
      <c r="B17">
        <f t="shared" si="0"/>
        <v>7.7276091783863803E-9</v>
      </c>
      <c r="C17">
        <f t="shared" si="1"/>
        <v>-8.1119548503557866</v>
      </c>
      <c r="D17">
        <v>11.78</v>
      </c>
      <c r="E17">
        <f t="shared" si="2"/>
        <v>8.4889643463497463E-2</v>
      </c>
      <c r="F17">
        <f>E17*10*N2</f>
        <v>0.78337758229737586</v>
      </c>
    </row>
    <row r="18" spans="1:6" x14ac:dyDescent="0.25">
      <c r="A18">
        <v>1.9000000000000001E-7</v>
      </c>
      <c r="B18">
        <f t="shared" si="0"/>
        <v>1.8751542067604244E-10</v>
      </c>
      <c r="C18">
        <f t="shared" si="1"/>
        <v>-9.7269630114609011</v>
      </c>
      <c r="D18">
        <v>11.77</v>
      </c>
      <c r="E18">
        <f t="shared" si="2"/>
        <v>8.4961767204757857E-2</v>
      </c>
      <c r="F18">
        <f>E18*10*N2</f>
        <v>0.78404315373518152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2019-09-25T18:36:44Z</dcterms:created>
  <dcterms:modified xsi:type="dcterms:W3CDTF">2019-09-27T09:53:39Z</dcterms:modified>
</cp:coreProperties>
</file>